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turamento ME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</font>
    <font>
      <name val="Arial"/>
      <color rgb="000000FF"/>
    </font>
    <font>
      <name val="Arial"/>
      <i val="1"/>
      <color rgb="00777777"/>
      <sz val="9"/>
    </font>
    <font>
      <name val="Arial"/>
      <color rgb="00000000"/>
    </font>
  </fonts>
  <fills count="4">
    <fill>
      <patternFill/>
    </fill>
    <fill>
      <patternFill patternType="gray125"/>
    </fill>
    <fill>
      <patternFill patternType="solid">
        <fgColor rgb="002E5B8A"/>
      </patternFill>
    </fill>
    <fill>
      <patternFill patternType="solid">
        <fgColor rgb="00D5E8F0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3" fontId="3" fillId="0" borderId="0" pivotButton="0" quotePrefix="0" xfId="0"/>
    <xf numFmtId="0" fontId="4" fillId="0" borderId="0" pivotButton="0" quotePrefix="0" xfId="0"/>
    <xf numFmtId="0" fontId="2" fillId="3" borderId="1" pivotButton="0" quotePrefix="0" xfId="0"/>
    <xf numFmtId="0" fontId="0" fillId="0" borderId="1" pivotButton="0" quotePrefix="0" xfId="0"/>
    <xf numFmtId="4" fontId="3" fillId="0" borderId="1" pivotButton="0" quotePrefix="0" xfId="0"/>
    <xf numFmtId="4" fontId="0" fillId="0" borderId="1" pivotButton="0" quotePrefix="0" xfId="0"/>
    <xf numFmtId="4" fontId="2" fillId="0" borderId="0" pivotButton="0" quotePrefix="0" xfId="0"/>
    <xf numFmtId="0" fontId="5" fillId="0" borderId="0" pivotButton="0" quotePrefix="0" xfId="0"/>
    <xf numFmtId="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  <col width="18" customWidth="1" min="4" max="4"/>
  </cols>
  <sheetData>
    <row r="1" ht="26" customHeight="1">
      <c r="A1" s="1" t="inlineStr">
        <is>
          <t>Controle de Faturamento MEI — Alerta de Teto (R$ 81.000/ano)</t>
        </is>
      </c>
    </row>
    <row r="2">
      <c r="A2" s="2" t="inlineStr">
        <is>
          <t>Limite anual MEI (R$)</t>
        </is>
      </c>
      <c r="B2" s="3" t="n">
        <v>81000</v>
      </c>
      <c r="C2" s="4" t="inlineStr">
        <is>
          <t>Edite se o teto mudar</t>
        </is>
      </c>
    </row>
    <row r="4">
      <c r="A4" s="5" t="inlineStr">
        <is>
          <t>Mês</t>
        </is>
      </c>
      <c r="B4" s="5" t="inlineStr">
        <is>
          <t>Faturamento (R$)</t>
        </is>
      </c>
      <c r="C4" s="5" t="inlineStr">
        <is>
          <t>Acumulado (R$)</t>
        </is>
      </c>
      <c r="D4" s="5" t="inlineStr">
        <is>
          <t>Status</t>
        </is>
      </c>
    </row>
    <row r="5">
      <c r="A5" s="6" t="inlineStr">
        <is>
          <t>Jan</t>
        </is>
      </c>
      <c r="B5" s="7" t="n">
        <v>0</v>
      </c>
      <c r="C5" s="8">
        <f>B5</f>
        <v/>
      </c>
      <c r="D5" s="6">
        <f>IF(C5&gt;$B$2,"ESTOUROU o teto",IF(C5&gt;$B$2*0.8,"Atenção: 80%","OK"))</f>
        <v/>
      </c>
    </row>
    <row r="6">
      <c r="A6" s="6" t="inlineStr">
        <is>
          <t>Fev</t>
        </is>
      </c>
      <c r="B6" s="7" t="n">
        <v>0</v>
      </c>
      <c r="C6" s="8">
        <f>C5+B6</f>
        <v/>
      </c>
      <c r="D6" s="6">
        <f>IF(C6&gt;$B$2,"ESTOUROU o teto",IF(C6&gt;$B$2*0.8,"Atenção: 80%","OK"))</f>
        <v/>
      </c>
    </row>
    <row r="7">
      <c r="A7" s="6" t="inlineStr">
        <is>
          <t>Mar</t>
        </is>
      </c>
      <c r="B7" s="7" t="n">
        <v>0</v>
      </c>
      <c r="C7" s="8">
        <f>C6+B7</f>
        <v/>
      </c>
      <c r="D7" s="6">
        <f>IF(C7&gt;$B$2,"ESTOUROU o teto",IF(C7&gt;$B$2*0.8,"Atenção: 80%","OK"))</f>
        <v/>
      </c>
    </row>
    <row r="8">
      <c r="A8" s="6" t="inlineStr">
        <is>
          <t>Abr</t>
        </is>
      </c>
      <c r="B8" s="7" t="n">
        <v>0</v>
      </c>
      <c r="C8" s="8">
        <f>C7+B8</f>
        <v/>
      </c>
      <c r="D8" s="6">
        <f>IF(C8&gt;$B$2,"ESTOUROU o teto",IF(C8&gt;$B$2*0.8,"Atenção: 80%","OK"))</f>
        <v/>
      </c>
    </row>
    <row r="9">
      <c r="A9" s="6" t="inlineStr">
        <is>
          <t>Mai</t>
        </is>
      </c>
      <c r="B9" s="7" t="n">
        <v>0</v>
      </c>
      <c r="C9" s="8">
        <f>C8+B9</f>
        <v/>
      </c>
      <c r="D9" s="6">
        <f>IF(C9&gt;$B$2,"ESTOUROU o teto",IF(C9&gt;$B$2*0.8,"Atenção: 80%","OK"))</f>
        <v/>
      </c>
    </row>
    <row r="10">
      <c r="A10" s="6" t="inlineStr">
        <is>
          <t>Jun</t>
        </is>
      </c>
      <c r="B10" s="7" t="n">
        <v>0</v>
      </c>
      <c r="C10" s="8">
        <f>C9+B10</f>
        <v/>
      </c>
      <c r="D10" s="6">
        <f>IF(C10&gt;$B$2,"ESTOUROU o teto",IF(C10&gt;$B$2*0.8,"Atenção: 80%","OK"))</f>
        <v/>
      </c>
    </row>
    <row r="11">
      <c r="A11" s="6" t="inlineStr">
        <is>
          <t>Jul</t>
        </is>
      </c>
      <c r="B11" s="7" t="n">
        <v>0</v>
      </c>
      <c r="C11" s="8">
        <f>C10+B11</f>
        <v/>
      </c>
      <c r="D11" s="6">
        <f>IF(C11&gt;$B$2,"ESTOUROU o teto",IF(C11&gt;$B$2*0.8,"Atenção: 80%","OK"))</f>
        <v/>
      </c>
    </row>
    <row r="12">
      <c r="A12" s="6" t="inlineStr">
        <is>
          <t>Ago</t>
        </is>
      </c>
      <c r="B12" s="7" t="n">
        <v>0</v>
      </c>
      <c r="C12" s="8">
        <f>C11+B12</f>
        <v/>
      </c>
      <c r="D12" s="6">
        <f>IF(C12&gt;$B$2,"ESTOUROU o teto",IF(C12&gt;$B$2*0.8,"Atenção: 80%","OK"))</f>
        <v/>
      </c>
    </row>
    <row r="13">
      <c r="A13" s="6" t="inlineStr">
        <is>
          <t>Set</t>
        </is>
      </c>
      <c r="B13" s="7" t="n">
        <v>0</v>
      </c>
      <c r="C13" s="8">
        <f>C12+B13</f>
        <v/>
      </c>
      <c r="D13" s="6">
        <f>IF(C13&gt;$B$2,"ESTOUROU o teto",IF(C13&gt;$B$2*0.8,"Atenção: 80%","OK"))</f>
        <v/>
      </c>
    </row>
    <row r="14">
      <c r="A14" s="6" t="inlineStr">
        <is>
          <t>Out</t>
        </is>
      </c>
      <c r="B14" s="7" t="n">
        <v>0</v>
      </c>
      <c r="C14" s="8">
        <f>C13+B14</f>
        <v/>
      </c>
      <c r="D14" s="6">
        <f>IF(C14&gt;$B$2,"ESTOUROU o teto",IF(C14&gt;$B$2*0.8,"Atenção: 80%","OK"))</f>
        <v/>
      </c>
    </row>
    <row r="15">
      <c r="A15" s="6" t="inlineStr">
        <is>
          <t>Nov</t>
        </is>
      </c>
      <c r="B15" s="7" t="n">
        <v>0</v>
      </c>
      <c r="C15" s="8">
        <f>C14+B15</f>
        <v/>
      </c>
      <c r="D15" s="6">
        <f>IF(C15&gt;$B$2,"ESTOUROU o teto",IF(C15&gt;$B$2*0.8,"Atenção: 80%","OK"))</f>
        <v/>
      </c>
    </row>
    <row r="16">
      <c r="A16" s="6" t="inlineStr">
        <is>
          <t>Dez</t>
        </is>
      </c>
      <c r="B16" s="7" t="n">
        <v>0</v>
      </c>
      <c r="C16" s="8">
        <f>C15+B16</f>
        <v/>
      </c>
      <c r="D16" s="6">
        <f>IF(C16&gt;$B$2,"ESTOUROU o teto",IF(C16&gt;$B$2*0.8,"Atenção: 80%","OK"))</f>
        <v/>
      </c>
    </row>
    <row r="18">
      <c r="A18" s="2" t="inlineStr">
        <is>
          <t>Total no ano (R$)</t>
        </is>
      </c>
      <c r="B18" s="9">
        <f>SUM(B5:B16)</f>
        <v/>
      </c>
    </row>
    <row r="19">
      <c r="A19" s="10" t="inlineStr">
        <is>
          <t>Margem até o teto (R$)</t>
        </is>
      </c>
      <c r="B19" s="11">
        <f>$B$2-C16</f>
        <v/>
      </c>
    </row>
    <row r="21">
      <c r="A21" s="4" t="inlineStr">
        <is>
          <t>Modelo gratuito — Indaiatuba Contabilidade. Ponto de partida; revise com seu contador.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2026-07-08T09:13:08Z</dcterms:created>
  <dcterms:modified xmlns:dcterms="http://purl.org/dc/terms/" xmlns:xsi="http://www.w3.org/2001/XMLSchema-instance" xsi:type="dcterms:W3CDTF">2026-07-08T09:13:08Z</dcterms:modified>
</cp:coreProperties>
</file>